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drie-my.sharepoint.com/personal/c_bodemeijer_medrie_nl/Documents/Werkmap Cindy/"/>
    </mc:Choice>
  </mc:AlternateContent>
  <xr:revisionPtr revIDLastSave="0" documentId="8_{7BF03347-7D23-4ADF-BD8B-B98AAC09D807}" xr6:coauthVersionLast="47" xr6:coauthVersionMax="47" xr10:uidLastSave="{00000000-0000-0000-0000-000000000000}"/>
  <bookViews>
    <workbookView xWindow="-108" yWindow="-108" windowWidth="23256" windowHeight="12576" xr2:uid="{494EFFF6-6C5D-48A3-B488-C72A9E5D3DF2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M9" i="1"/>
  <c r="N8" i="1" l="1"/>
  <c r="N9" i="1" l="1"/>
  <c r="N20" i="1"/>
  <c r="N21" i="1" s="1"/>
  <c r="F20" i="1"/>
  <c r="F21" i="1" s="1"/>
  <c r="F9" i="1"/>
  <c r="N17" i="1" l="1"/>
  <c r="F17" i="1"/>
  <c r="F24" i="1" s="1"/>
  <c r="N24" i="1" l="1"/>
</calcChain>
</file>

<file path=xl/sharedStrings.xml><?xml version="1.0" encoding="utf-8"?>
<sst xmlns="http://schemas.openxmlformats.org/spreadsheetml/2006/main" count="51" uniqueCount="33">
  <si>
    <t>Uitgaven Praktijkteam</t>
  </si>
  <si>
    <t>Uitgaven zorgverlener met declaratierecht. Deze professional heeft een contract met Medrie</t>
  </si>
  <si>
    <t>aanschafkosten</t>
  </si>
  <si>
    <t>Uren</t>
  </si>
  <si>
    <t>uurtarief</t>
  </si>
  <si>
    <t>aantal personen</t>
  </si>
  <si>
    <t>totaal per jaar</t>
  </si>
  <si>
    <t>Totaal per jaar</t>
  </si>
  <si>
    <t>Voorbeeld:</t>
  </si>
  <si>
    <t>Startbijeenkomst scholing</t>
  </si>
  <si>
    <t>Startbijeenkomst  4 POH, PA, Praktijkmanager</t>
  </si>
  <si>
    <t>Startbijeenkomst 2 fysio en 1 dietist</t>
  </si>
  <si>
    <t>Startbijeenkomst 3 huisartsen</t>
  </si>
  <si>
    <t>etc</t>
  </si>
  <si>
    <t>Nieuwe praktijkfolders</t>
  </si>
  <si>
    <t>kosten scholing</t>
  </si>
  <si>
    <t>deelname scholing (uren)</t>
  </si>
  <si>
    <t>organiseren netwerkbijeenkomst (locatie, catering, spreker)</t>
  </si>
  <si>
    <t>Totaal uitgaven</t>
  </si>
  <si>
    <t>Inkomsten</t>
  </si>
  <si>
    <t xml:space="preserve">ION </t>
  </si>
  <si>
    <t>tarief</t>
  </si>
  <si>
    <t>ION</t>
  </si>
  <si>
    <t>Totaal inkomsten</t>
  </si>
  <si>
    <t>Saldo</t>
  </si>
  <si>
    <t>.</t>
  </si>
  <si>
    <t>Gelden SIDW (3,24 euro/ION)</t>
  </si>
  <si>
    <t>Gelden SIDW via Medrie (1,10 euro/ION)</t>
  </si>
  <si>
    <t>Op basis van het projectplan worden kosten/tijdsinvestering hieronder nader gespecificeerd:</t>
  </si>
  <si>
    <r>
      <t>SIDW Inkomsten en uitgaven (</t>
    </r>
    <r>
      <rPr>
        <b/>
        <sz val="11"/>
        <color rgb="FFFF0000"/>
        <rFont val="Calibri"/>
        <family val="2"/>
        <scheme val="minor"/>
      </rPr>
      <t>voorbeeld in gele vlakken; naar eigen inzicht aan te passen</t>
    </r>
    <r>
      <rPr>
        <b/>
        <sz val="11"/>
        <color theme="1"/>
        <rFont val="Calibri"/>
        <family val="2"/>
        <scheme val="minor"/>
      </rPr>
      <t>)</t>
    </r>
  </si>
  <si>
    <r>
      <t xml:space="preserve">Vul in </t>
    </r>
    <r>
      <rPr>
        <b/>
        <sz val="11"/>
        <color rgb="FF0070C0"/>
        <rFont val="Calibri"/>
        <family val="2"/>
        <scheme val="minor"/>
      </rPr>
      <t>cel B20</t>
    </r>
    <r>
      <rPr>
        <b/>
        <sz val="11"/>
        <color theme="1"/>
        <rFont val="Calibri"/>
        <family val="2"/>
        <scheme val="minor"/>
      </rPr>
      <t xml:space="preserve"> het aantal ION van het praktijkteam</t>
    </r>
  </si>
  <si>
    <r>
      <t>Stuur</t>
    </r>
    <r>
      <rPr>
        <b/>
        <u/>
        <sz val="11"/>
        <color theme="1"/>
        <rFont val="Calibri"/>
        <family val="2"/>
        <scheme val="minor"/>
      </rPr>
      <t xml:space="preserve"> per kwartaal het Ureninzetformulier </t>
    </r>
    <r>
      <rPr>
        <b/>
        <sz val="11"/>
        <color theme="1"/>
        <rFont val="Calibri"/>
        <family val="2"/>
        <scheme val="minor"/>
      </rPr>
      <t>naar Medrie</t>
    </r>
  </si>
  <si>
    <t>Zie hiervoor de website: https://www.medrie.nl/professionals/ondersteuning-dagpraktijken/samenwerken-in-de-wijk/handige-documenten-en-achtergrondinformatie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</si>
</sst>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€&quot;\ #,##0.00;&quot;€&quot;\ \-#,##0.00"/>
    <numFmt numFmtId="164" formatCode="&quot;€&quot;\ #,##0.00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7" fontId="0" fillId="0" borderId="0" xfId="0" applyNumberFormat="1"/>
    <xf numFmtId="7" fontId="1" fillId="0" borderId="0" xfId="0" applyNumberFormat="1" applyFont="1"/>
    <xf numFmtId="3" fontId="0" fillId="0" borderId="0" xfId="0" applyNumberFormat="1"/>
    <xf numFmtId="3" fontId="1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3" fontId="1" fillId="2" borderId="0" xfId="0" applyNumberFormat="1" applyFont="1" applyFill="1"/>
    <xf numFmtId="164" fontId="0" fillId="0" borderId="1" xfId="0" applyNumberFormat="1" applyBorder="1"/>
    <xf numFmtId="7" fontId="0" fillId="0" borderId="1" xfId="0" applyNumberFormat="1" applyBorder="1"/>
    <xf numFmtId="1" fontId="0" fillId="0" borderId="0" xfId="0" applyNumberFormat="1"/>
    <xf numFmtId="1" fontId="1" fillId="0" borderId="0" xfId="0" applyNumberFormat="1" applyFont="1"/>
    <xf numFmtId="1" fontId="0" fillId="2" borderId="0" xfId="0" applyNumberFormat="1" applyFill="1"/>
    <xf numFmtId="2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4" fontId="1" fillId="2" borderId="0" xfId="0" applyNumberFormat="1" applyFont="1" applyFill="1"/>
    <xf numFmtId="0" fontId="2" fillId="0" borderId="0" xfId="0" applyFont="1"/>
    <xf numFmtId="164" fontId="0" fillId="3" borderId="0" xfId="0" applyNumberFormat="1" applyFill="1"/>
    <xf numFmtId="4" fontId="0" fillId="3" borderId="0" xfId="0" applyNumberFormat="1" applyFill="1"/>
    <xf numFmtId="0" fontId="0" fillId="3" borderId="0" xfId="0" applyFill="1"/>
    <xf numFmtId="7" fontId="0" fillId="3" borderId="0" xfId="0" applyNumberFormat="1" applyFill="1"/>
    <xf numFmtId="2" fontId="1" fillId="0" borderId="0" xfId="0" applyNumberFormat="1" applyFont="1"/>
    <xf numFmtId="2" fontId="0" fillId="3" borderId="0" xfId="0" applyNumberFormat="1" applyFill="1"/>
    <xf numFmtId="2" fontId="1" fillId="2" borderId="0" xfId="0" applyNumberFormat="1" applyFont="1" applyFill="1"/>
    <xf numFmtId="3" fontId="0" fillId="4" borderId="0" xfId="0" applyNumberFormat="1" applyFill="1"/>
    <xf numFmtId="165" fontId="0" fillId="4" borderId="0" xfId="0" applyNumberForma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FCE91-1831-4417-96E2-05E857811289}">
  <dimension ref="A2:P24"/>
  <sheetViews>
    <sheetView tabSelected="1" workbookViewId="0">
      <selection activeCell="H5" sqref="H5"/>
    </sheetView>
  </sheetViews>
  <sheetFormatPr defaultRowHeight="14.4" x14ac:dyDescent="0.3"/>
  <cols>
    <col min="1" max="1" width="62.109375" customWidth="1"/>
    <col min="2" max="2" width="19" style="2" customWidth="1"/>
    <col min="3" max="3" width="13.44140625" style="17" customWidth="1"/>
    <col min="4" max="4" width="12.44140625" style="2" customWidth="1"/>
    <col min="5" max="5" width="12.44140625" style="6" customWidth="1"/>
    <col min="6" max="6" width="11.44140625" style="2" bestFit="1" customWidth="1"/>
    <col min="8" max="8" width="38.44140625" customWidth="1"/>
    <col min="9" max="9" width="20.5546875" style="4" customWidth="1"/>
    <col min="10" max="10" width="8.88671875" style="16"/>
    <col min="11" max="12" width="9" style="4" bestFit="1" customWidth="1"/>
    <col min="13" max="13" width="9" style="13" bestFit="1" customWidth="1"/>
    <col min="14" max="14" width="13.44140625" style="4" customWidth="1"/>
  </cols>
  <sheetData>
    <row r="2" spans="1:14" x14ac:dyDescent="0.3">
      <c r="A2" s="1" t="s">
        <v>30</v>
      </c>
    </row>
    <row r="3" spans="1:14" x14ac:dyDescent="0.3">
      <c r="A3" s="1" t="s">
        <v>29</v>
      </c>
      <c r="H3" s="1" t="s">
        <v>31</v>
      </c>
    </row>
    <row r="4" spans="1:14" x14ac:dyDescent="0.3">
      <c r="A4" s="20" t="s">
        <v>28</v>
      </c>
      <c r="H4" s="1" t="s">
        <v>32</v>
      </c>
    </row>
    <row r="6" spans="1:14" x14ac:dyDescent="0.3">
      <c r="A6" s="1" t="s">
        <v>0</v>
      </c>
      <c r="B6" s="3"/>
      <c r="H6" s="1" t="s">
        <v>1</v>
      </c>
      <c r="I6" s="5"/>
      <c r="K6" s="5"/>
      <c r="L6" s="5"/>
      <c r="M6" s="14"/>
      <c r="N6" s="5"/>
    </row>
    <row r="7" spans="1:14" x14ac:dyDescent="0.3">
      <c r="B7" s="3" t="s">
        <v>2</v>
      </c>
      <c r="C7" s="18" t="s">
        <v>3</v>
      </c>
      <c r="D7" s="3" t="s">
        <v>4</v>
      </c>
      <c r="E7" s="7" t="s">
        <v>5</v>
      </c>
      <c r="F7" s="3" t="s">
        <v>6</v>
      </c>
      <c r="G7" s="1"/>
      <c r="H7" s="1"/>
      <c r="I7" s="3" t="s">
        <v>2</v>
      </c>
      <c r="J7" s="25" t="s">
        <v>3</v>
      </c>
      <c r="K7" s="3" t="s">
        <v>4</v>
      </c>
      <c r="L7" s="7" t="s">
        <v>5</v>
      </c>
      <c r="M7" s="3" t="s">
        <v>6</v>
      </c>
      <c r="N7" s="5" t="s">
        <v>7</v>
      </c>
    </row>
    <row r="8" spans="1:14" x14ac:dyDescent="0.3">
      <c r="A8" t="s">
        <v>8</v>
      </c>
      <c r="H8" s="23" t="s">
        <v>9</v>
      </c>
      <c r="I8" s="21"/>
      <c r="J8" s="26"/>
      <c r="K8" s="2"/>
      <c r="L8" s="6"/>
      <c r="M8" s="2"/>
      <c r="N8" s="4">
        <f>K8*L8</f>
        <v>0</v>
      </c>
    </row>
    <row r="9" spans="1:14" x14ac:dyDescent="0.3">
      <c r="A9" t="s">
        <v>10</v>
      </c>
      <c r="B9" s="21"/>
      <c r="C9" s="22">
        <v>1.5</v>
      </c>
      <c r="D9" s="2">
        <v>84.95</v>
      </c>
      <c r="E9" s="6">
        <v>6</v>
      </c>
      <c r="F9" s="2">
        <f>B9+(C9*D9*E9)</f>
        <v>764.55000000000007</v>
      </c>
      <c r="H9" s="23" t="s">
        <v>11</v>
      </c>
      <c r="I9" s="21"/>
      <c r="J9" s="26">
        <v>1.5</v>
      </c>
      <c r="K9" s="2">
        <v>84.95</v>
      </c>
      <c r="L9" s="6">
        <v>3</v>
      </c>
      <c r="M9" s="2">
        <f>I9+(J9*K9*L9)</f>
        <v>382.27500000000003</v>
      </c>
      <c r="N9" s="4">
        <f>K9*L9</f>
        <v>254.85000000000002</v>
      </c>
    </row>
    <row r="10" spans="1:14" x14ac:dyDescent="0.3">
      <c r="A10" t="s">
        <v>12</v>
      </c>
      <c r="B10" s="21"/>
      <c r="C10" s="22">
        <v>1.5</v>
      </c>
      <c r="D10" s="2">
        <v>101</v>
      </c>
      <c r="E10" s="6">
        <v>3</v>
      </c>
      <c r="F10" s="2">
        <f>B10+(C10*D10*E10)</f>
        <v>454.5</v>
      </c>
      <c r="H10" s="23" t="s">
        <v>13</v>
      </c>
      <c r="I10" s="21"/>
      <c r="J10" s="26"/>
      <c r="K10" s="2"/>
      <c r="L10" s="6"/>
      <c r="M10" s="2"/>
    </row>
    <row r="11" spans="1:14" x14ac:dyDescent="0.3">
      <c r="A11" t="s">
        <v>14</v>
      </c>
      <c r="B11" s="21">
        <v>2000</v>
      </c>
      <c r="C11" s="22"/>
      <c r="F11" s="2">
        <f>B11</f>
        <v>2000</v>
      </c>
      <c r="H11" s="23" t="s">
        <v>13</v>
      </c>
      <c r="I11" s="21"/>
      <c r="J11" s="26"/>
      <c r="K11" s="2"/>
      <c r="L11" s="6"/>
      <c r="M11" s="2"/>
    </row>
    <row r="12" spans="1:14" x14ac:dyDescent="0.3">
      <c r="A12" t="s">
        <v>15</v>
      </c>
      <c r="B12" s="21"/>
      <c r="C12" s="22"/>
      <c r="H12" s="23" t="s">
        <v>13</v>
      </c>
      <c r="I12" s="21"/>
      <c r="J12" s="26"/>
      <c r="K12" s="2"/>
      <c r="L12" s="6"/>
      <c r="M12" s="2"/>
    </row>
    <row r="13" spans="1:14" x14ac:dyDescent="0.3">
      <c r="A13" t="s">
        <v>16</v>
      </c>
      <c r="B13" s="21"/>
      <c r="C13" s="22"/>
      <c r="H13" s="23" t="s">
        <v>13</v>
      </c>
      <c r="I13" s="21"/>
      <c r="J13" s="26"/>
      <c r="K13" s="2"/>
      <c r="L13" s="6"/>
      <c r="M13" s="2"/>
    </row>
    <row r="14" spans="1:14" x14ac:dyDescent="0.3">
      <c r="A14" t="s">
        <v>17</v>
      </c>
      <c r="B14" s="21"/>
      <c r="C14" s="22"/>
      <c r="H14" s="23" t="s">
        <v>13</v>
      </c>
      <c r="I14" s="24"/>
      <c r="J14" s="26"/>
    </row>
    <row r="15" spans="1:14" x14ac:dyDescent="0.3">
      <c r="A15" t="s">
        <v>13</v>
      </c>
      <c r="B15" s="21"/>
      <c r="C15" s="22"/>
      <c r="H15" s="23" t="s">
        <v>13</v>
      </c>
      <c r="I15" s="21"/>
      <c r="J15" s="26"/>
      <c r="K15" s="2"/>
      <c r="L15" s="6"/>
      <c r="M15" s="2"/>
    </row>
    <row r="16" spans="1:14" ht="15" thickBot="1" x14ac:dyDescent="0.35">
      <c r="A16" t="s">
        <v>13</v>
      </c>
      <c r="B16" s="21"/>
      <c r="C16" s="22"/>
      <c r="F16" s="11"/>
      <c r="H16" s="23" t="s">
        <v>13</v>
      </c>
      <c r="I16" s="21"/>
      <c r="J16" s="26"/>
      <c r="K16" s="2"/>
      <c r="L16" s="6"/>
      <c r="M16" s="2"/>
      <c r="N16" s="12"/>
    </row>
    <row r="17" spans="1:16" ht="15" thickTop="1" x14ac:dyDescent="0.3">
      <c r="A17" s="1" t="s">
        <v>18</v>
      </c>
      <c r="B17" s="3"/>
      <c r="C17" s="18"/>
      <c r="D17" s="3"/>
      <c r="E17" s="7"/>
      <c r="F17" s="3">
        <f>SUM(F8:F16)</f>
        <v>3219.05</v>
      </c>
      <c r="H17" s="1" t="s">
        <v>18</v>
      </c>
      <c r="I17" s="2"/>
      <c r="K17" s="2"/>
      <c r="L17" s="6"/>
      <c r="M17" s="2"/>
      <c r="N17" s="5">
        <f>SUM(N7:N13)</f>
        <v>254.85000000000002</v>
      </c>
    </row>
    <row r="18" spans="1:16" x14ac:dyDescent="0.3">
      <c r="I18" s="2"/>
      <c r="K18" s="2"/>
      <c r="L18" s="6"/>
      <c r="M18" s="2"/>
    </row>
    <row r="19" spans="1:16" x14ac:dyDescent="0.3">
      <c r="A19" s="1" t="s">
        <v>19</v>
      </c>
      <c r="B19" s="3" t="s">
        <v>20</v>
      </c>
      <c r="C19" s="18" t="s">
        <v>21</v>
      </c>
      <c r="H19" s="1" t="s">
        <v>19</v>
      </c>
      <c r="I19" s="5" t="s">
        <v>22</v>
      </c>
      <c r="J19" s="25" t="s">
        <v>21</v>
      </c>
      <c r="K19" s="14"/>
    </row>
    <row r="20" spans="1:16" ht="15" thickBot="1" x14ac:dyDescent="0.35">
      <c r="A20" t="s">
        <v>26</v>
      </c>
      <c r="B20" s="28">
        <v>4200</v>
      </c>
      <c r="C20" s="17">
        <v>3.4</v>
      </c>
      <c r="F20" s="11">
        <f>B20*C20</f>
        <v>14280</v>
      </c>
      <c r="H20" t="s">
        <v>27</v>
      </c>
      <c r="I20" s="29">
        <v>4200</v>
      </c>
      <c r="J20" s="16">
        <v>1.1499999999999999</v>
      </c>
      <c r="K20" s="13">
        <v>1</v>
      </c>
      <c r="M20" s="13">
        <v>1</v>
      </c>
      <c r="N20" s="12">
        <f>I20*J20*K20</f>
        <v>4830</v>
      </c>
    </row>
    <row r="21" spans="1:16" ht="15" thickTop="1" x14ac:dyDescent="0.3">
      <c r="A21" s="1" t="s">
        <v>23</v>
      </c>
      <c r="F21" s="3">
        <f>SUM(F20)</f>
        <v>14280</v>
      </c>
      <c r="H21" s="1" t="s">
        <v>23</v>
      </c>
      <c r="K21" s="16"/>
      <c r="N21" s="5">
        <f>N20</f>
        <v>4830</v>
      </c>
    </row>
    <row r="22" spans="1:16" x14ac:dyDescent="0.3">
      <c r="K22" s="16"/>
    </row>
    <row r="23" spans="1:16" x14ac:dyDescent="0.3">
      <c r="K23" s="16"/>
    </row>
    <row r="24" spans="1:16" x14ac:dyDescent="0.3">
      <c r="A24" s="8" t="s">
        <v>24</v>
      </c>
      <c r="B24" s="9"/>
      <c r="C24" s="19"/>
      <c r="D24" s="9"/>
      <c r="E24" s="10"/>
      <c r="F24" s="9">
        <f>F21-F17</f>
        <v>11060.95</v>
      </c>
      <c r="H24" s="8" t="s">
        <v>24</v>
      </c>
      <c r="I24" s="9"/>
      <c r="J24" s="27"/>
      <c r="K24" s="9"/>
      <c r="L24" s="10"/>
      <c r="M24" s="15"/>
      <c r="N24" s="9">
        <f>N21-N17</f>
        <v>4575.1499999999996</v>
      </c>
      <c r="P24" t="s">
        <v>25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A6EA4C76A5954FBF7C169ADC0C9D2A" ma:contentTypeVersion="18" ma:contentTypeDescription="Een nieuw document maken." ma:contentTypeScope="" ma:versionID="0c1c1c90feeeacb75453e59aaacb050c">
  <xsd:schema xmlns:xsd="http://www.w3.org/2001/XMLSchema" xmlns:xs="http://www.w3.org/2001/XMLSchema" xmlns:p="http://schemas.microsoft.com/office/2006/metadata/properties" xmlns:ns2="322362c3-97aa-49e3-a37d-2cd3a85e3ce6" xmlns:ns3="99b2044c-9ef0-4612-bd56-b85b68a240e6" targetNamespace="http://schemas.microsoft.com/office/2006/metadata/properties" ma:root="true" ma:fieldsID="b84de34df9d1c5c86fb5397d9b46130e" ns2:_="" ns3:_="">
    <xsd:import namespace="322362c3-97aa-49e3-a37d-2cd3a85e3ce6"/>
    <xsd:import namespace="99b2044c-9ef0-4612-bd56-b85b68a24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362c3-97aa-49e3-a37d-2cd3a85e3c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ad00151b-6443-48be-a8f8-47d5911425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b2044c-9ef0-4612-bd56-b85b68a24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b7dbfbc-22b0-46fc-bea1-c84dc6e41c83}" ma:internalName="TaxCatchAll" ma:showField="CatchAllData" ma:web="99b2044c-9ef0-4612-bd56-b85b68a240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b2044c-9ef0-4612-bd56-b85b68a240e6" xsi:nil="true"/>
    <lcf76f155ced4ddcb4097134ff3c332f xmlns="322362c3-97aa-49e3-a37d-2cd3a85e3ce6">
      <Terms xmlns="http://schemas.microsoft.com/office/infopath/2007/PartnerControls"/>
    </lcf76f155ced4ddcb4097134ff3c332f>
    <SharedWithUsers xmlns="99b2044c-9ef0-4612-bd56-b85b68a240e6">
      <UserInfo>
        <DisplayName>Fenneke van der Scheer</DisplayName>
        <AccountId>35</AccountId>
        <AccountType/>
      </UserInfo>
      <UserInfo>
        <DisplayName>Albertien Clerx</DisplayName>
        <AccountId>26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3A8F03-D118-4425-9E21-FA4AD918C5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2362c3-97aa-49e3-a37d-2cd3a85e3ce6"/>
    <ds:schemaRef ds:uri="99b2044c-9ef0-4612-bd56-b85b68a24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0D55E7-A2F2-4CEC-89ED-4480211D0043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322362c3-97aa-49e3-a37d-2cd3a85e3ce6"/>
    <ds:schemaRef ds:uri="http://schemas.microsoft.com/office/infopath/2007/PartnerControls"/>
    <ds:schemaRef ds:uri="99b2044c-9ef0-4612-bd56-b85b68a240e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FB2CE4-58C5-4486-9CB9-D4A7AD06C1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Liedijan Gritter</dc:creator>
  <cp:keywords/>
  <dc:description/>
  <cp:lastModifiedBy>Cindy Bodemeijer</cp:lastModifiedBy>
  <cp:revision/>
  <dcterms:created xsi:type="dcterms:W3CDTF">2020-11-25T09:24:23Z</dcterms:created>
  <dcterms:modified xsi:type="dcterms:W3CDTF">2025-01-21T14:20:38Z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0x0101003EA6EA4C76A5954FBF7C169ADC0C9D2A</vt:lpwstr>
  </property>
  <property fmtid="{D5CDD505-2E9C-101B-9397-08002B2CF9AE}" pid="3" name="MediaServiceImageTags">
    <vt:lpwstr/>
  </property>
</Properties>
</file>